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540" windowWidth="27495" windowHeight="12465"/>
  </bookViews>
  <sheets>
    <sheet name="МП" sheetId="2" r:id="rId1"/>
  </sheets>
  <definedNames>
    <definedName name="_xlnm.Print_Titles" localSheetId="0">МП!$5:$5</definedName>
  </definedNames>
  <calcPr calcId="144525"/>
</workbook>
</file>

<file path=xl/calcChain.xml><?xml version="1.0" encoding="utf-8"?>
<calcChain xmlns="http://schemas.openxmlformats.org/spreadsheetml/2006/main">
  <c r="E20" i="2" l="1"/>
  <c r="H7" i="2"/>
  <c r="H8" i="2"/>
  <c r="H9" i="2"/>
  <c r="H10" i="2"/>
  <c r="H11" i="2"/>
  <c r="H12" i="2"/>
  <c r="H13" i="2"/>
  <c r="H14" i="2"/>
  <c r="H15" i="2"/>
  <c r="H16" i="2"/>
  <c r="H17" i="2"/>
  <c r="H18" i="2"/>
  <c r="H6" i="2"/>
  <c r="I7" i="2"/>
  <c r="I8" i="2"/>
  <c r="I9" i="2"/>
  <c r="I10" i="2"/>
  <c r="I11" i="2"/>
  <c r="I12" i="2"/>
  <c r="I13" i="2"/>
  <c r="I14" i="2"/>
  <c r="I15" i="2"/>
  <c r="I16" i="2"/>
  <c r="I17" i="2"/>
  <c r="I18" i="2"/>
  <c r="I6" i="2"/>
  <c r="C20" i="2"/>
  <c r="D20" i="2"/>
  <c r="H20" i="2" l="1"/>
  <c r="I20" i="2"/>
  <c r="B20" i="2"/>
  <c r="F20" i="2" l="1"/>
  <c r="G7" i="2"/>
  <c r="G8" i="2"/>
  <c r="G9" i="2"/>
  <c r="G10" i="2"/>
  <c r="G11" i="2"/>
  <c r="G12" i="2"/>
  <c r="G13" i="2"/>
  <c r="G14" i="2"/>
  <c r="G15" i="2"/>
  <c r="G16" i="2"/>
  <c r="G17" i="2"/>
  <c r="G18" i="2"/>
  <c r="G20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6" i="2"/>
</calcChain>
</file>

<file path=xl/sharedStrings.xml><?xml version="1.0" encoding="utf-8"?>
<sst xmlns="http://schemas.openxmlformats.org/spreadsheetml/2006/main" count="35" uniqueCount="28">
  <si>
    <t xml:space="preserve">  Муниципальная программа 1. "Развитие муниципального управления ориентированного на результат" на 2019-2023 годы</t>
  </si>
  <si>
    <t xml:space="preserve">  Муниципальная программа 2. "Муниципальное управление и гражданское общество на территории Енского сельского территориального округа" на 2019-2023 годы</t>
  </si>
  <si>
    <t xml:space="preserve">  Муниципальная программа 3. "Обеспечение комфортной среды проживания населения муниципального образования Ковдорский район" на 2019-2022 годы</t>
  </si>
  <si>
    <t xml:space="preserve">  Муниципальная программа 4. "Совершенствование управления муниципальным имуществом и муниципальными землями" на 2019-2023 годы</t>
  </si>
  <si>
    <t xml:space="preserve">  Муниципальная программа 5. "Профилактика правонарушений в муниципальном образовании Ковдорский район" на 2019-2023 годы</t>
  </si>
  <si>
    <t xml:space="preserve">  Муниципальная программа 6. "Организация и осуществление мероприятий по гражданской обороне, защите населения и территории муниципального образования Ковдорский район от чрезвычайных ситуаций природного и техногенного характера" на 2019-2023 годы</t>
  </si>
  <si>
    <t xml:space="preserve">  Муниципальная программа 7. "Развитие экономического потенциала Ковдорского района" на 2019-2023 годы</t>
  </si>
  <si>
    <t xml:space="preserve">  Муниципальная программа 8. "Организация и развитие предоставления муниципальных и государственных услуг" на 2019-2022 годы</t>
  </si>
  <si>
    <t xml:space="preserve">  Муниципальная программа 11. "Создание условий для творческого и культурного развития личности, для участия населения в культурной жизни Ковдорского района" на 2019-2023 годы</t>
  </si>
  <si>
    <t xml:space="preserve">  Муниципальная программа 12. "Укрепление семьи и усиление защиты социально уязвимых слоев населения, граждан, оказавшихся в трудной жизненной ситуации" на 2019-2023 годы</t>
  </si>
  <si>
    <t xml:space="preserve">  Муниципальная программа 13. "Повышение эффективности деятельности администрации муниципального образования Ковдорский район" на 2019-2023 годы</t>
  </si>
  <si>
    <t>ИТОГО:</t>
  </si>
  <si>
    <t>Наименование показателя</t>
  </si>
  <si>
    <t xml:space="preserve">  Муниципальная программа 9. "Развитие образования" на 2019-2022 годы</t>
  </si>
  <si>
    <t xml:space="preserve">  Муниципальная программа 10. "Развитие молодежной политики, туризма, формирование здорового образа жизни, развитие физической культуры и спорта" на 2019-2023 годы</t>
  </si>
  <si>
    <t>руб.</t>
  </si>
  <si>
    <t>%</t>
  </si>
  <si>
    <t>Аналитические данные о расходах бюджета по муниципальным программам за 2 квартал 2019-2020 гг.</t>
  </si>
  <si>
    <t>Плановые назначения на 01.07.2020, руб.</t>
  </si>
  <si>
    <t>Плановые назначения на 01.07.2019, руб.</t>
  </si>
  <si>
    <t>х</t>
  </si>
  <si>
    <t>Муниципальная программа 14. "Укрепление общественного здоровья в Ковдорском районе" на 2020-2024 годы</t>
  </si>
  <si>
    <t>2020 год</t>
  </si>
  <si>
    <t>2019 год</t>
  </si>
  <si>
    <t>Фактическое исполнение на 01.07.2020, руб.</t>
  </si>
  <si>
    <t>Отклонение, плановые назначения</t>
  </si>
  <si>
    <t>Отклонение, фактическое исполнение</t>
  </si>
  <si>
    <t>Фактическое исполнение на 01.07.2019,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</si>
</sst>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6" fillId="0" borderId="0" xfId="0" applyFont="1" applyProtection="1">
      <protection locked="0"/>
    </xf>
    <xf numFmtId="4" fontId="7" fillId="0" borderId="6" xfId="6" applyNumberFormat="1" applyFont="1" applyFill="1" applyBorder="1" applyAlignment="1" applyProtection="1">
      <alignment horizontal="center" vertical="center" shrinkToFit="1"/>
    </xf>
    <xf numFmtId="4" fontId="8" fillId="0" borderId="6" xfId="9" applyNumberFormat="1" applyFont="1" applyFill="1" applyBorder="1" applyAlignment="1" applyProtection="1">
      <alignment horizontal="center" vertical="center" shrinkToFit="1"/>
    </xf>
    <xf numFmtId="0" fontId="8" fillId="0" borderId="1" xfId="1" applyNumberFormat="1" applyFont="1" applyAlignment="1" applyProtection="1">
      <alignment horizontal="center"/>
    </xf>
    <xf numFmtId="0" fontId="8" fillId="0" borderId="1" xfId="1" applyNumberFormat="1" applyFont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4" applyNumberFormat="1" applyFont="1" applyFill="1" applyBorder="1" applyAlignment="1" applyProtection="1">
      <alignment vertical="center" wrapText="1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4" applyNumberFormat="1" applyFont="1" applyFill="1" applyBorder="1" applyAlignment="1" applyProtection="1">
      <alignment horizontal="left" vertical="center" wrapText="1"/>
    </xf>
    <xf numFmtId="0" fontId="8" fillId="0" borderId="6" xfId="8" applyNumberFormat="1" applyFont="1" applyFill="1" applyBorder="1" applyAlignment="1" applyProtection="1">
      <alignment horizontal="left" vertical="center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Alignment="1" applyProtection="1">
      <alignment horizontal="center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Alignment="1" applyProtection="1">
      <alignment horizontal="center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36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2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"/>
  <sheetViews>
    <sheetView showGridLines="0" tabSelected="1" workbookViewId="0">
      <pane ySplit="5" topLeftCell="A6" activePane="bottomLeft" state="frozen"/>
      <selection pane="bottomLeft" activeCell="L7" sqref="L7"/>
    </sheetView>
  </sheetViews>
  <sheetFormatPr defaultRowHeight="15" x14ac:dyDescent="0.25"/>
  <cols>
    <col min="1" max="1" width="52.140625" style="1" customWidth="1"/>
    <col min="2" max="5" width="21.42578125" style="1" customWidth="1"/>
    <col min="6" max="6" width="19.7109375" style="1" customWidth="1"/>
    <col min="7" max="7" width="21" style="1" customWidth="1"/>
    <col min="8" max="8" width="19.7109375" style="1" customWidth="1"/>
    <col min="9" max="9" width="21" style="1" customWidth="1"/>
    <col min="10" max="16384" width="9.140625" style="1"/>
  </cols>
  <sheetData>
    <row r="1" spans="1:9" ht="15.75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15.75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15.75" customHeight="1" x14ac:dyDescent="0.25">
      <c r="A3" s="6"/>
      <c r="B3" s="6"/>
      <c r="C3" s="14"/>
      <c r="D3" s="7"/>
      <c r="E3" s="14"/>
      <c r="F3" s="6"/>
      <c r="G3" s="6"/>
      <c r="H3" s="14"/>
      <c r="I3" s="14"/>
    </row>
    <row r="4" spans="1:9" ht="30" customHeight="1" x14ac:dyDescent="0.25">
      <c r="A4" s="17" t="s">
        <v>12</v>
      </c>
      <c r="B4" s="19" t="s">
        <v>22</v>
      </c>
      <c r="C4" s="20"/>
      <c r="D4" s="19" t="s">
        <v>23</v>
      </c>
      <c r="E4" s="20"/>
      <c r="F4" s="18" t="s">
        <v>25</v>
      </c>
      <c r="G4" s="18"/>
      <c r="H4" s="18" t="s">
        <v>26</v>
      </c>
      <c r="I4" s="18"/>
    </row>
    <row r="5" spans="1:9" ht="45.75" customHeight="1" x14ac:dyDescent="0.25">
      <c r="A5" s="17"/>
      <c r="B5" s="15" t="s">
        <v>18</v>
      </c>
      <c r="C5" s="15" t="s">
        <v>24</v>
      </c>
      <c r="D5" s="15" t="s">
        <v>19</v>
      </c>
      <c r="E5" s="15" t="s">
        <v>27</v>
      </c>
      <c r="F5" s="8" t="s">
        <v>15</v>
      </c>
      <c r="G5" s="8" t="s">
        <v>16</v>
      </c>
      <c r="H5" s="8" t="s">
        <v>15</v>
      </c>
      <c r="I5" s="8" t="s">
        <v>16</v>
      </c>
    </row>
    <row r="6" spans="1:9" ht="51.75" customHeight="1" x14ac:dyDescent="0.25">
      <c r="A6" s="9" t="s">
        <v>0</v>
      </c>
      <c r="B6" s="4">
        <v>59513263.060000002</v>
      </c>
      <c r="C6" s="4">
        <v>27887234.100000001</v>
      </c>
      <c r="D6" s="4">
        <v>56220534.350000001</v>
      </c>
      <c r="E6" s="4">
        <v>21915079.010000002</v>
      </c>
      <c r="F6" s="10">
        <f>B6-D6</f>
        <v>3292728.7100000009</v>
      </c>
      <c r="G6" s="10">
        <f>B6/D6*100-100</f>
        <v>5.8568079227087537</v>
      </c>
      <c r="H6" s="10">
        <f>C6-E6</f>
        <v>5972155.0899999999</v>
      </c>
      <c r="I6" s="10">
        <f>C6/E6*100-100</f>
        <v>27.251350940942814</v>
      </c>
    </row>
    <row r="7" spans="1:9" ht="63" customHeight="1" x14ac:dyDescent="0.25">
      <c r="A7" s="9" t="s">
        <v>1</v>
      </c>
      <c r="B7" s="4">
        <v>10616429.189999999</v>
      </c>
      <c r="C7" s="4">
        <v>4443406.13</v>
      </c>
      <c r="D7" s="4">
        <v>10784027.67</v>
      </c>
      <c r="E7" s="4">
        <v>3979123.02</v>
      </c>
      <c r="F7" s="10">
        <f t="shared" ref="F7:F20" si="0">B7-D7</f>
        <v>-167598.48000000045</v>
      </c>
      <c r="G7" s="10">
        <f t="shared" ref="G7:G20" si="1">B7/D7*100-100</f>
        <v>-1.5541362200529392</v>
      </c>
      <c r="H7" s="10">
        <f t="shared" ref="H7:H18" si="2">C7-E7</f>
        <v>464283.10999999987</v>
      </c>
      <c r="I7" s="10">
        <f t="shared" ref="I7:I19" si="3">C7/E7*100-100</f>
        <v>11.667975774219713</v>
      </c>
    </row>
    <row r="8" spans="1:9" ht="60.75" customHeight="1" x14ac:dyDescent="0.25">
      <c r="A8" s="9" t="s">
        <v>2</v>
      </c>
      <c r="B8" s="4">
        <v>67214180.900000006</v>
      </c>
      <c r="C8" s="4">
        <v>25173345.609999999</v>
      </c>
      <c r="D8" s="4">
        <v>82472941.680000007</v>
      </c>
      <c r="E8" s="4">
        <v>33528734.940000001</v>
      </c>
      <c r="F8" s="10">
        <f t="shared" si="0"/>
        <v>-15258760.780000001</v>
      </c>
      <c r="G8" s="10">
        <f t="shared" si="1"/>
        <v>-18.501535739085085</v>
      </c>
      <c r="H8" s="10">
        <f t="shared" si="2"/>
        <v>-8355389.3300000019</v>
      </c>
      <c r="I8" s="10">
        <f t="shared" si="3"/>
        <v>-24.920085249121541</v>
      </c>
    </row>
    <row r="9" spans="1:9" ht="62.25" customHeight="1" x14ac:dyDescent="0.25">
      <c r="A9" s="9" t="s">
        <v>3</v>
      </c>
      <c r="B9" s="4">
        <v>23981638.780000001</v>
      </c>
      <c r="C9" s="4">
        <v>12130826.279999999</v>
      </c>
      <c r="D9" s="4">
        <v>35912876.75</v>
      </c>
      <c r="E9" s="4">
        <v>9463263.9299999997</v>
      </c>
      <c r="F9" s="10">
        <f t="shared" si="0"/>
        <v>-11931237.969999999</v>
      </c>
      <c r="G9" s="10">
        <f t="shared" si="1"/>
        <v>-33.222729699591653</v>
      </c>
      <c r="H9" s="10">
        <f t="shared" si="2"/>
        <v>2667562.3499999996</v>
      </c>
      <c r="I9" s="10">
        <f t="shared" si="3"/>
        <v>28.188607754491755</v>
      </c>
    </row>
    <row r="10" spans="1:9" ht="57" x14ac:dyDescent="0.25">
      <c r="A10" s="9" t="s">
        <v>4</v>
      </c>
      <c r="B10" s="4">
        <v>75379504.299999997</v>
      </c>
      <c r="C10" s="4">
        <v>21961539.219999999</v>
      </c>
      <c r="D10" s="4">
        <v>37120490</v>
      </c>
      <c r="E10" s="4">
        <v>12904539.460000001</v>
      </c>
      <c r="F10" s="10">
        <f t="shared" si="0"/>
        <v>38259014.299999997</v>
      </c>
      <c r="G10" s="10">
        <f t="shared" si="1"/>
        <v>103.06710471763708</v>
      </c>
      <c r="H10" s="10">
        <f t="shared" si="2"/>
        <v>9056999.7599999979</v>
      </c>
      <c r="I10" s="10">
        <f t="shared" si="3"/>
        <v>70.184602775432921</v>
      </c>
    </row>
    <row r="11" spans="1:9" ht="91.5" customHeight="1" x14ac:dyDescent="0.25">
      <c r="A11" s="9" t="s">
        <v>5</v>
      </c>
      <c r="B11" s="4">
        <v>10964043.34</v>
      </c>
      <c r="C11" s="4">
        <v>5708904.5999999996</v>
      </c>
      <c r="D11" s="4">
        <v>10449510.6</v>
      </c>
      <c r="E11" s="4">
        <v>4842546.5599999996</v>
      </c>
      <c r="F11" s="10">
        <f t="shared" si="0"/>
        <v>514532.74000000022</v>
      </c>
      <c r="G11" s="10">
        <f t="shared" si="1"/>
        <v>4.9239888803979142</v>
      </c>
      <c r="H11" s="10">
        <f t="shared" si="2"/>
        <v>866358.04</v>
      </c>
      <c r="I11" s="10">
        <f t="shared" si="3"/>
        <v>17.890546415314176</v>
      </c>
    </row>
    <row r="12" spans="1:9" ht="49.5" customHeight="1" x14ac:dyDescent="0.25">
      <c r="A12" s="9" t="s">
        <v>6</v>
      </c>
      <c r="B12" s="4">
        <v>1210112.8799999999</v>
      </c>
      <c r="C12" s="4">
        <v>0</v>
      </c>
      <c r="D12" s="4">
        <v>1667053.19</v>
      </c>
      <c r="E12" s="4">
        <v>175129.53</v>
      </c>
      <c r="F12" s="10">
        <f t="shared" si="0"/>
        <v>-456940.31000000006</v>
      </c>
      <c r="G12" s="10">
        <f t="shared" si="1"/>
        <v>-27.410061822922401</v>
      </c>
      <c r="H12" s="10">
        <f t="shared" si="2"/>
        <v>-175129.53</v>
      </c>
      <c r="I12" s="10">
        <f t="shared" si="3"/>
        <v>-100</v>
      </c>
    </row>
    <row r="13" spans="1:9" ht="54" customHeight="1" x14ac:dyDescent="0.25">
      <c r="A13" s="9" t="s">
        <v>7</v>
      </c>
      <c r="B13" s="4">
        <v>8522179.1699999999</v>
      </c>
      <c r="C13" s="4">
        <v>4736218.3099999996</v>
      </c>
      <c r="D13" s="4">
        <v>7203803.9199999999</v>
      </c>
      <c r="E13" s="4">
        <v>3330743.13</v>
      </c>
      <c r="F13" s="10">
        <f t="shared" si="0"/>
        <v>1318375.25</v>
      </c>
      <c r="G13" s="10">
        <f t="shared" si="1"/>
        <v>18.3010984840909</v>
      </c>
      <c r="H13" s="10">
        <f t="shared" si="2"/>
        <v>1405475.1799999997</v>
      </c>
      <c r="I13" s="10">
        <f t="shared" si="3"/>
        <v>42.197045078045392</v>
      </c>
    </row>
    <row r="14" spans="1:9" ht="39" customHeight="1" x14ac:dyDescent="0.25">
      <c r="A14" s="9" t="s">
        <v>13</v>
      </c>
      <c r="B14" s="4">
        <v>619612582.32000005</v>
      </c>
      <c r="C14" s="4">
        <v>353300881.94</v>
      </c>
      <c r="D14" s="4">
        <v>555920805.75999999</v>
      </c>
      <c r="E14" s="4">
        <v>328820140.38</v>
      </c>
      <c r="F14" s="10">
        <f t="shared" si="0"/>
        <v>63691776.560000062</v>
      </c>
      <c r="G14" s="10">
        <f t="shared" si="1"/>
        <v>11.456987380230714</v>
      </c>
      <c r="H14" s="10">
        <f t="shared" si="2"/>
        <v>24480741.560000002</v>
      </c>
      <c r="I14" s="10">
        <f t="shared" si="3"/>
        <v>7.445024970705532</v>
      </c>
    </row>
    <row r="15" spans="1:9" ht="71.25" x14ac:dyDescent="0.25">
      <c r="A15" s="11" t="s">
        <v>14</v>
      </c>
      <c r="B15" s="4">
        <v>12860311.710000001</v>
      </c>
      <c r="C15" s="4">
        <v>473675.77</v>
      </c>
      <c r="D15" s="4">
        <v>2291710</v>
      </c>
      <c r="E15" s="4">
        <v>930326.52</v>
      </c>
      <c r="F15" s="10">
        <f t="shared" si="0"/>
        <v>10568601.710000001</v>
      </c>
      <c r="G15" s="10">
        <f t="shared" si="1"/>
        <v>461.16662710377852</v>
      </c>
      <c r="H15" s="10">
        <f t="shared" si="2"/>
        <v>-456650.75</v>
      </c>
      <c r="I15" s="10">
        <f t="shared" si="3"/>
        <v>-49.084997598477578</v>
      </c>
    </row>
    <row r="16" spans="1:9" ht="77.25" customHeight="1" x14ac:dyDescent="0.25">
      <c r="A16" s="9" t="s">
        <v>8</v>
      </c>
      <c r="B16" s="4">
        <v>124552812.72</v>
      </c>
      <c r="C16" s="4">
        <v>57102339.280000001</v>
      </c>
      <c r="D16" s="4">
        <v>114919542.62</v>
      </c>
      <c r="E16" s="4">
        <v>58396453.490000002</v>
      </c>
      <c r="F16" s="10">
        <f t="shared" si="0"/>
        <v>9633270.099999994</v>
      </c>
      <c r="G16" s="10">
        <f t="shared" si="1"/>
        <v>8.3826213369591471</v>
      </c>
      <c r="H16" s="10">
        <f t="shared" si="2"/>
        <v>-1294114.2100000009</v>
      </c>
      <c r="I16" s="10">
        <f t="shared" si="3"/>
        <v>-2.2160835678516122</v>
      </c>
    </row>
    <row r="17" spans="1:9" ht="76.5" customHeight="1" x14ac:dyDescent="0.25">
      <c r="A17" s="9" t="s">
        <v>9</v>
      </c>
      <c r="B17" s="4">
        <v>75468359.959999993</v>
      </c>
      <c r="C17" s="4">
        <v>36563030.240000002</v>
      </c>
      <c r="D17" s="4">
        <v>60633688</v>
      </c>
      <c r="E17" s="4">
        <v>29159450.390000001</v>
      </c>
      <c r="F17" s="10">
        <f t="shared" si="0"/>
        <v>14834671.959999993</v>
      </c>
      <c r="G17" s="10">
        <f t="shared" si="1"/>
        <v>24.46605583351618</v>
      </c>
      <c r="H17" s="10">
        <f t="shared" si="2"/>
        <v>7403579.8500000015</v>
      </c>
      <c r="I17" s="10">
        <f t="shared" si="3"/>
        <v>25.38998421087868</v>
      </c>
    </row>
    <row r="18" spans="1:9" ht="60" customHeight="1" x14ac:dyDescent="0.25">
      <c r="A18" s="9" t="s">
        <v>10</v>
      </c>
      <c r="B18" s="4">
        <v>2400000</v>
      </c>
      <c r="C18" s="4">
        <v>2219513.41</v>
      </c>
      <c r="D18" s="4">
        <v>2750000</v>
      </c>
      <c r="E18" s="4">
        <v>2361536</v>
      </c>
      <c r="F18" s="10">
        <f t="shared" si="0"/>
        <v>-350000</v>
      </c>
      <c r="G18" s="10">
        <f t="shared" si="1"/>
        <v>-12.727272727272734</v>
      </c>
      <c r="H18" s="10">
        <f t="shared" si="2"/>
        <v>-142022.58999999985</v>
      </c>
      <c r="I18" s="10">
        <f t="shared" si="3"/>
        <v>-6.0139921644217935</v>
      </c>
    </row>
    <row r="19" spans="1:9" ht="60" customHeight="1" x14ac:dyDescent="0.25">
      <c r="A19" s="9" t="s">
        <v>21</v>
      </c>
      <c r="B19" s="4">
        <v>0</v>
      </c>
      <c r="C19" s="4">
        <v>0</v>
      </c>
      <c r="D19" s="4" t="s">
        <v>20</v>
      </c>
      <c r="E19" s="4" t="s">
        <v>20</v>
      </c>
      <c r="F19" s="10" t="s">
        <v>20</v>
      </c>
      <c r="G19" s="10" t="s">
        <v>20</v>
      </c>
      <c r="H19" s="10" t="s">
        <v>20</v>
      </c>
      <c r="I19" s="10" t="s">
        <v>20</v>
      </c>
    </row>
    <row r="20" spans="1:9" ht="21.75" customHeight="1" x14ac:dyDescent="0.25">
      <c r="A20" s="12" t="s">
        <v>11</v>
      </c>
      <c r="B20" s="5">
        <f>SUM(B6:B19)</f>
        <v>1092295418.3300002</v>
      </c>
      <c r="C20" s="5">
        <f t="shared" ref="C20:E20" si="4">SUM(C6:C19)</f>
        <v>551700914.88999999</v>
      </c>
      <c r="D20" s="5">
        <f t="shared" si="4"/>
        <v>978346984.53999996</v>
      </c>
      <c r="E20" s="5">
        <f>SUM(E6:E18)</f>
        <v>509807066.36000001</v>
      </c>
      <c r="F20" s="13">
        <f t="shared" si="0"/>
        <v>113948433.7900002</v>
      </c>
      <c r="G20" s="13">
        <f t="shared" si="1"/>
        <v>11.647036847931474</v>
      </c>
      <c r="H20" s="13">
        <f>C20-E20</f>
        <v>41893848.529999971</v>
      </c>
      <c r="I20" s="13">
        <f>C20/E20*100-100</f>
        <v>8.2175888280875</v>
      </c>
    </row>
    <row r="21" spans="1:9" ht="12.75" customHeight="1" x14ac:dyDescent="0.25">
      <c r="A21" s="2"/>
      <c r="B21" s="2"/>
      <c r="C21" s="2"/>
      <c r="D21" s="2"/>
      <c r="E21" s="2"/>
    </row>
  </sheetData>
  <mergeCells count="6">
    <mergeCell ref="H4:I4"/>
    <mergeCell ref="B4:C4"/>
    <mergeCell ref="D4:E4"/>
    <mergeCell ref="A2:I2"/>
    <mergeCell ref="A4:A5"/>
    <mergeCell ref="F4:G4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B17BB84-D5BF-40C0-A932-3296F6AB2D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Фёдоровна Пахова</dc:creator>
  <cp:lastModifiedBy>Пахова Татьяна</cp:lastModifiedBy>
  <dcterms:created xsi:type="dcterms:W3CDTF">2019-10-17T07:36:04Z</dcterms:created>
  <dcterms:modified xsi:type="dcterms:W3CDTF">2020-10-24T08:48:11Z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по мероприятиям (копия от 13.03.2019 10_33_24).xlsx</vt:lpwstr>
  </property>
  <property fmtid="{D5CDD505-2E9C-101B-9397-08002B2CF9AE}" pid="3" name="Название отчета">
    <vt:lpwstr>МП по мероприятиям (копия от 13.03.2019 10_33_24).xlsx</vt:lpwstr>
  </property>
  <property fmtid="{D5CDD505-2E9C-101B-9397-08002B2CF9AE}" pid="4" name="Версия клиента">
    <vt:lpwstr>19.1.5.1150</vt:lpwstr>
  </property>
  <property fmtid="{D5CDD505-2E9C-101B-9397-08002B2CF9AE}" pid="5" name="Версия базы">
    <vt:lpwstr>19.1.1302.5848234</vt:lpwstr>
  </property>
  <property fmtid="{D5CDD505-2E9C-101B-9397-08002B2CF9AE}" pid="6" name="Тип сервера">
    <vt:lpwstr>MSSQL</vt:lpwstr>
  </property>
  <property fmtid="{D5CDD505-2E9C-101B-9397-08002B2CF9AE}" pid="7" name="Сервер">
    <vt:lpwstr>WIN-12VR47UHLGE</vt:lpwstr>
  </property>
  <property fmtid="{D5CDD505-2E9C-101B-9397-08002B2CF9AE}" pid="8" name="База">
    <vt:lpwstr>budget_ks_19</vt:lpwstr>
  </property>
  <property fmtid="{D5CDD505-2E9C-101B-9397-08002B2CF9AE}" pid="9" name="Пользователь">
    <vt:lpwstr>boptf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