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/>
  <bookViews>
    <workbookView xWindow="630" yWindow="540" windowWidth="27495" windowHeight="12465"/>
  </bookViews>
  <sheets>
    <sheet name="МП" sheetId="2" r:id="rId1"/>
  </sheets>
  <definedNames>
    <definedName name="_xlnm.Print_Titles" localSheetId="0">МП!$5:$5</definedName>
  </definedNames>
  <calcPr calcId="144525"/>
</workbook>
</file>

<file path=xl/calcChain.xml><?xml version="1.0" encoding="utf-8"?>
<calcChain xmlns="http://schemas.openxmlformats.org/spreadsheetml/2006/main">
  <c r="C19" i="2" l="1"/>
  <c r="D19" i="2"/>
  <c r="E19" i="2"/>
  <c r="H7" i="2" l="1"/>
  <c r="H8" i="2"/>
  <c r="H9" i="2"/>
  <c r="H10" i="2"/>
  <c r="H11" i="2"/>
  <c r="H12" i="2"/>
  <c r="H13" i="2"/>
  <c r="H14" i="2"/>
  <c r="H15" i="2"/>
  <c r="H16" i="2"/>
  <c r="H17" i="2"/>
  <c r="H18" i="2"/>
  <c r="H19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6" i="2"/>
  <c r="H6" i="2"/>
  <c r="F19" i="2" l="1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6" i="2"/>
  <c r="F7" i="2"/>
  <c r="F8" i="2"/>
  <c r="F9" i="2"/>
  <c r="F10" i="2"/>
  <c r="F11" i="2"/>
  <c r="F12" i="2"/>
  <c r="F13" i="2"/>
  <c r="F14" i="2"/>
  <c r="F15" i="2"/>
  <c r="F16" i="2"/>
  <c r="F17" i="2"/>
  <c r="F18" i="2"/>
  <c r="F6" i="2"/>
  <c r="B19" i="2" l="1"/>
</calcChain>
</file>

<file path=xl/sharedStrings.xml><?xml version="1.0" encoding="utf-8"?>
<sst xmlns="http://schemas.openxmlformats.org/spreadsheetml/2006/main" count="28" uniqueCount="26">
  <si>
    <t xml:space="preserve">  Муниципальная программа 1. "Развитие муниципального управления ориентированного на результат" на 2019-2023 годы</t>
  </si>
  <si>
    <t xml:space="preserve">  Муниципальная программа 2. "Муниципальное управление и гражданское общество на территории Енского сельского территориального округа" на 2019-2023 годы</t>
  </si>
  <si>
    <t xml:space="preserve">  Муниципальная программа 3. "Обеспечение комфортной среды проживания населения муниципального образования Ковдорский район" на 2019-2022 годы</t>
  </si>
  <si>
    <t xml:space="preserve">  Муниципальная программа 4. "Совершенствование управления муниципальным имуществом и муниципальными землями" на 2019-2023 годы</t>
  </si>
  <si>
    <t xml:space="preserve">  Муниципальная программа 5. "Профилактика правонарушений в муниципальном образовании Ковдорский район" на 2019-2023 годы</t>
  </si>
  <si>
    <t xml:space="preserve">  Муниципальная программа 6. "Организация и осуществление мероприятий по гражданской обороне, защите населения и территории муниципального образования Ковдорский район от чрезвычайных ситуаций природного и техногенного характера" на 2019-2023 годы</t>
  </si>
  <si>
    <t xml:space="preserve">  Муниципальная программа 7. "Развитие экономического потенциала Ковдорского района" на 2019-2023 годы</t>
  </si>
  <si>
    <t xml:space="preserve">  Муниципальная программа 8. "Организация и развитие предоставления муниципальных и государственных услуг" на 2019-2022 годы</t>
  </si>
  <si>
    <t xml:space="preserve">  Муниципальная программа 11. "Создание условий для творческого и культурного развития личности, для участия населения в культурной жизни Ковдорского района" на 2019-2023 годы</t>
  </si>
  <si>
    <t xml:space="preserve">  Муниципальная программа 12. "Укрепление семьи и усиление защиты социально уязвимых слоев населения, граждан, оказавшихся в трудной жизненной ситуации" на 2019-2023 годы</t>
  </si>
  <si>
    <t xml:space="preserve">  Муниципальная программа 13. "Повышение эффективности деятельности администрации муниципального образования Ковдорский район" на 2019-2023 годы</t>
  </si>
  <si>
    <t>ИТОГО:</t>
  </si>
  <si>
    <t>Наименование показателя</t>
  </si>
  <si>
    <t xml:space="preserve">  Муниципальная программа 9. "Развитие образования" на 2019-2022 годы</t>
  </si>
  <si>
    <t xml:space="preserve">  Муниципальная программа 10. "Развитие молодежной политики, туризма, формирование здорового образа жизни, развитие физической культуры и спорта" на 2019-2023 годы</t>
  </si>
  <si>
    <t>Плановые назначения на 01.04.2020, руб.</t>
  </si>
  <si>
    <t>Плановые назначения на 01.04.2019, руб.</t>
  </si>
  <si>
    <t>руб.</t>
  </si>
  <si>
    <t>%</t>
  </si>
  <si>
    <t>Аналитические данные о расходах бюджета по муниципальным программам за 1 квартал 2019-2020 гг.</t>
  </si>
  <si>
    <t>Отклонение, плановые назначения</t>
  </si>
  <si>
    <t>Фактическое исполнение на 01.04.2020, руб.</t>
  </si>
  <si>
    <t>Фактическиое исполнение на 01.04.2019, руб.</t>
  </si>
  <si>
    <t>Отклонение, фактическое исполнение</t>
  </si>
  <si>
    <t>2020 год</t>
  </si>
  <si>
    <t>2019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</si>
</sst>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name val="Calibri"/>
      <family val="2"/>
      <scheme val="minor"/>
    </font>
    <font>
      <b/>
      <sz val="12"/>
      <color rgb="FF000000"/>
      <name val="Arial Cyr"/>
    </font>
    <font>
      <sz val="10"/>
      <color rgb="FF000000"/>
      <name val="Arial Cyr"/>
    </font>
    <font>
      <b/>
      <sz val="10"/>
      <color rgb="FF000000"/>
      <name val="Arial Cyr"/>
    </font>
    <font>
      <sz val="10"/>
      <color rgb="FF000000"/>
      <name val="Arial Cyr"/>
    </font>
    <font>
      <sz val="11"/>
      <name val="Calibri"/>
      <family val="2"/>
      <scheme val="minor"/>
    </font>
    <font>
      <sz val="11"/>
      <name val="Cambria"/>
      <family val="1"/>
      <charset val="204"/>
      <scheme val="major"/>
    </font>
    <font>
      <sz val="11"/>
      <color rgb="FF000000"/>
      <name val="Cambria"/>
      <family val="1"/>
      <charset val="204"/>
      <scheme val="major"/>
    </font>
    <font>
      <b/>
      <sz val="11"/>
      <color rgb="FF000000"/>
      <name val="Cambria"/>
      <family val="1"/>
      <charset val="204"/>
      <scheme val="major"/>
    </font>
    <font>
      <b/>
      <sz val="11"/>
      <name val="Cambria"/>
      <family val="1"/>
      <charset val="204"/>
      <scheme val="major"/>
    </font>
  </fonts>
  <fills count="5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</fills>
  <borders count="10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6">
    <xf numFmtId="0" fontId="0" fillId="0" borderId="0"/>
    <xf numFmtId="0" fontId="1" fillId="0" borderId="1">
      <alignment horizontal="center"/>
    </xf>
    <xf numFmtId="0" fontId="2" fillId="0" borderId="1">
      <alignment horizontal="right"/>
    </xf>
    <xf numFmtId="0" fontId="2" fillId="0" borderId="2">
      <alignment horizontal="center" vertical="center" wrapText="1"/>
    </xf>
    <xf numFmtId="0" fontId="3" fillId="0" borderId="2">
      <alignment vertical="top" wrapText="1"/>
    </xf>
    <xf numFmtId="49" fontId="2" fillId="0" borderId="2">
      <alignment horizontal="center" vertical="top" shrinkToFit="1"/>
    </xf>
    <xf numFmtId="4" fontId="3" fillId="2" borderId="2">
      <alignment horizontal="right" vertical="top" shrinkToFit="1"/>
    </xf>
    <xf numFmtId="4" fontId="3" fillId="3" borderId="2">
      <alignment horizontal="right" vertical="top" shrinkToFit="1"/>
    </xf>
    <xf numFmtId="0" fontId="3" fillId="0" borderId="3">
      <alignment horizontal="right"/>
    </xf>
    <xf numFmtId="4" fontId="3" fillId="2" borderId="3">
      <alignment horizontal="right" vertical="top" shrinkToFit="1"/>
    </xf>
    <xf numFmtId="4" fontId="3" fillId="3" borderId="3">
      <alignment horizontal="right" vertical="top" shrinkToFit="1"/>
    </xf>
    <xf numFmtId="0" fontId="2" fillId="0" borderId="1"/>
    <xf numFmtId="0" fontId="2" fillId="0" borderId="1">
      <alignment horizontal="left" wrapText="1"/>
    </xf>
    <xf numFmtId="0" fontId="5" fillId="0" borderId="0"/>
    <xf numFmtId="0" fontId="5" fillId="0" borderId="0"/>
    <xf numFmtId="0" fontId="5" fillId="0" borderId="0"/>
    <xf numFmtId="0" fontId="4" fillId="0" borderId="1"/>
    <xf numFmtId="0" fontId="4" fillId="0" borderId="1"/>
    <xf numFmtId="0" fontId="2" fillId="4" borderId="1"/>
    <xf numFmtId="0" fontId="2" fillId="4" borderId="4"/>
    <xf numFmtId="0" fontId="2" fillId="4" borderId="3"/>
    <xf numFmtId="0" fontId="2" fillId="4" borderId="1">
      <alignment shrinkToFit="1"/>
    </xf>
    <xf numFmtId="0" fontId="2" fillId="4" borderId="5"/>
    <xf numFmtId="0" fontId="2" fillId="4" borderId="5">
      <alignment horizontal="center"/>
    </xf>
    <xf numFmtId="4" fontId="3" fillId="0" borderId="2">
      <alignment horizontal="right" vertical="top" shrinkToFit="1"/>
    </xf>
    <xf numFmtId="49" fontId="2" fillId="0" borderId="2">
      <alignment vertical="top" wrapText="1"/>
    </xf>
    <xf numFmtId="4" fontId="2" fillId="0" borderId="2">
      <alignment horizontal="right" vertical="top" shrinkToFit="1"/>
    </xf>
    <xf numFmtId="0" fontId="2" fillId="4" borderId="5">
      <alignment shrinkToFit="1"/>
    </xf>
    <xf numFmtId="0" fontId="2" fillId="4" borderId="3">
      <alignment horizontal="center"/>
    </xf>
    <xf numFmtId="0" fontId="2" fillId="0" borderId="2">
      <alignment horizontal="center" vertical="center" wrapText="1"/>
    </xf>
    <xf numFmtId="0" fontId="2" fillId="0" borderId="2">
      <alignment horizontal="center" vertical="center" wrapText="1"/>
    </xf>
    <xf numFmtId="0" fontId="2" fillId="0" borderId="2">
      <alignment horizontal="center" vertical="center" wrapText="1"/>
    </xf>
    <xf numFmtId="0" fontId="2" fillId="0" borderId="2">
      <alignment horizontal="center" vertical="center" wrapText="1"/>
    </xf>
    <xf numFmtId="0" fontId="2" fillId="0" borderId="2">
      <alignment horizontal="center" vertical="center" wrapText="1"/>
    </xf>
    <xf numFmtId="0" fontId="2" fillId="0" borderId="2">
      <alignment horizontal="center" vertical="center" wrapText="1"/>
    </xf>
    <xf numFmtId="0" fontId="2" fillId="0" borderId="2">
      <alignment horizontal="center" vertical="center" wrapText="1"/>
    </xf>
  </cellStyleXfs>
  <cellXfs count="31">
    <xf numFmtId="0" fontId="0" fillId="0" borderId="0" xfId="0"/>
    <xf numFmtId="0" fontId="0" fillId="0" borderId="0" xfId="0" applyProtection="1">
      <protection locked="0"/>
    </xf>
    <xf numFmtId="0" fontId="2" fillId="0" borderId="1" xfId="11" applyNumberFormat="1" applyProtection="1"/>
    <xf numFmtId="0" fontId="6" fillId="0" borderId="0" xfId="0" applyFont="1" applyProtection="1">
      <protection locked="0"/>
    </xf>
    <xf numFmtId="4" fontId="7" fillId="0" borderId="6" xfId="6" applyNumberFormat="1" applyFont="1" applyFill="1" applyBorder="1" applyAlignment="1" applyProtection="1">
      <alignment horizontal="center" vertical="center" shrinkToFit="1"/>
    </xf>
    <xf numFmtId="4" fontId="8" fillId="0" borderId="6" xfId="9" applyNumberFormat="1" applyFont="1" applyFill="1" applyBorder="1" applyAlignment="1" applyProtection="1">
      <alignment horizontal="center" vertical="center" shrinkToFit="1"/>
    </xf>
    <xf numFmtId="0" fontId="8" fillId="0" borderId="1" xfId="1" applyNumberFormat="1" applyFont="1" applyAlignment="1" applyProtection="1">
      <alignment horizontal="center"/>
    </xf>
    <xf numFmtId="0" fontId="8" fillId="0" borderId="1" xfId="1" applyNumberFormat="1" applyFont="1" applyAlignment="1" applyProtection="1">
      <alignment horizontal="center"/>
    </xf>
    <xf numFmtId="0" fontId="6" fillId="0" borderId="6" xfId="0" applyFont="1" applyFill="1" applyBorder="1" applyAlignment="1" applyProtection="1">
      <alignment horizontal="center" vertical="center" wrapText="1"/>
      <protection locked="0"/>
    </xf>
    <xf numFmtId="0" fontId="8" fillId="0" borderId="6" xfId="4" applyNumberFormat="1" applyFont="1" applyFill="1" applyBorder="1" applyAlignment="1" applyProtection="1">
      <alignment vertical="center" wrapText="1"/>
    </xf>
    <xf numFmtId="4" fontId="6" fillId="0" borderId="6" xfId="0" applyNumberFormat="1" applyFont="1" applyFill="1" applyBorder="1" applyAlignment="1" applyProtection="1">
      <alignment horizontal="center" vertical="center"/>
      <protection locked="0"/>
    </xf>
    <xf numFmtId="0" fontId="8" fillId="0" borderId="6" xfId="4" applyNumberFormat="1" applyFont="1" applyFill="1" applyBorder="1" applyAlignment="1" applyProtection="1">
      <alignment horizontal="left" vertical="center" wrapText="1"/>
    </xf>
    <xf numFmtId="0" fontId="8" fillId="0" borderId="6" xfId="8" applyNumberFormat="1" applyFont="1" applyFill="1" applyBorder="1" applyAlignment="1" applyProtection="1">
      <alignment horizontal="left" vertical="center"/>
    </xf>
    <xf numFmtId="4" fontId="9" fillId="0" borderId="6" xfId="0" applyNumberFormat="1" applyFont="1" applyFill="1" applyBorder="1" applyAlignment="1" applyProtection="1">
      <alignment horizontal="center" vertical="center"/>
      <protection locked="0"/>
    </xf>
    <xf numFmtId="0" fontId="8" fillId="0" borderId="1" xfId="1" applyNumberFormat="1" applyFont="1" applyAlignment="1" applyProtection="1">
      <alignment horizontal="center"/>
    </xf>
    <xf numFmtId="0" fontId="7" fillId="0" borderId="6" xfId="3" applyNumberFormat="1" applyFont="1" applyFill="1" applyBorder="1" applyAlignment="1" applyProtection="1">
      <alignment horizontal="center" vertical="center" wrapText="1"/>
    </xf>
    <xf numFmtId="0" fontId="8" fillId="0" borderId="1" xfId="1" applyNumberFormat="1" applyFont="1" applyAlignment="1" applyProtection="1">
      <alignment horizontal="center"/>
    </xf>
    <xf numFmtId="0" fontId="7" fillId="0" borderId="6" xfId="3" applyNumberFormat="1" applyFont="1" applyFill="1" applyBorder="1" applyAlignment="1" applyProtection="1">
      <alignment horizontal="center" vertical="center" wrapText="1"/>
    </xf>
    <xf numFmtId="0" fontId="7" fillId="0" borderId="7" xfId="1" applyNumberFormat="1" applyFont="1" applyBorder="1" applyAlignment="1" applyProtection="1">
      <alignment horizontal="center" vertical="center"/>
    </xf>
    <xf numFmtId="0" fontId="7" fillId="0" borderId="8" xfId="1" applyNumberFormat="1" applyFont="1" applyBorder="1" applyAlignment="1" applyProtection="1">
      <alignment horizontal="center" vertical="center"/>
    </xf>
    <xf numFmtId="0" fontId="6" fillId="0" borderId="7" xfId="0" applyFont="1" applyBorder="1" applyAlignment="1" applyProtection="1">
      <alignment horizontal="center" vertical="center" wrapText="1"/>
      <protection locked="0"/>
    </xf>
    <xf numFmtId="0" fontId="6" fillId="0" borderId="8" xfId="0" applyFont="1" applyBorder="1" applyAlignment="1" applyProtection="1">
      <alignment horizontal="center" vertical="center" wrapText="1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4" fontId="6" fillId="0" borderId="6" xfId="0" applyNumberFormat="1" applyFont="1" applyBorder="1" applyAlignment="1" applyProtection="1">
      <alignment horizontal="center" vertical="center"/>
      <protection locked="0"/>
    </xf>
    <xf numFmtId="4" fontId="9" fillId="0" borderId="6" xfId="0" applyNumberFormat="1" applyFont="1" applyBorder="1" applyAlignment="1" applyProtection="1">
      <alignment horizontal="center" vertical="center"/>
      <protection locked="0"/>
    </xf>
    <xf numFmtId="2" fontId="6" fillId="0" borderId="6" xfId="0" applyNumberFormat="1" applyFont="1" applyBorder="1" applyAlignment="1" applyProtection="1">
      <alignment horizontal="center" vertical="center"/>
      <protection locked="0"/>
    </xf>
    <xf numFmtId="0" fontId="7" fillId="0" borderId="9" xfId="3" applyNumberFormat="1" applyFont="1" applyFill="1" applyBorder="1" applyAlignment="1" applyProtection="1">
      <alignment horizontal="center" vertical="center" wrapText="1"/>
    </xf>
    <xf numFmtId="0" fontId="6" fillId="0" borderId="6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2" fontId="9" fillId="0" borderId="6" xfId="0" applyNumberFormat="1" applyFont="1" applyBorder="1" applyAlignment="1" applyProtection="1">
      <alignment horizontal="center" vertical="center"/>
      <protection locked="0"/>
    </xf>
  </cellXfs>
  <cellStyles count="36">
    <cellStyle name="br" xfId="15"/>
    <cellStyle name="col" xfId="14"/>
    <cellStyle name="style0" xfId="16"/>
    <cellStyle name="td" xfId="17"/>
    <cellStyle name="tr" xfId="13"/>
    <cellStyle name="xl21" xfId="18"/>
    <cellStyle name="xl22" xfId="1"/>
    <cellStyle name="xl23" xfId="2"/>
    <cellStyle name="xl24" xfId="19"/>
    <cellStyle name="xl25" xfId="3"/>
    <cellStyle name="xl26" xfId="20"/>
    <cellStyle name="xl27" xfId="21"/>
    <cellStyle name="xl28" xfId="8"/>
    <cellStyle name="xl29" xfId="9"/>
    <cellStyle name="xl30" xfId="10"/>
    <cellStyle name="xl31" xfId="11"/>
    <cellStyle name="xl32" xfId="12"/>
    <cellStyle name="xl33" xfId="4"/>
    <cellStyle name="xl34" xfId="5"/>
    <cellStyle name="xl35" xfId="6"/>
    <cellStyle name="xl36" xfId="7"/>
    <cellStyle name="xl37" xfId="22"/>
    <cellStyle name="xl38" xfId="23"/>
    <cellStyle name="xl39" xfId="24"/>
    <cellStyle name="xl40" xfId="25"/>
    <cellStyle name="xl41" xfId="26"/>
    <cellStyle name="xl42" xfId="27"/>
    <cellStyle name="xl43" xfId="28"/>
    <cellStyle name="xl44" xfId="29"/>
    <cellStyle name="xl45" xfId="30"/>
    <cellStyle name="xl46" xfId="31"/>
    <cellStyle name="xl47" xfId="32"/>
    <cellStyle name="xl48" xfId="33"/>
    <cellStyle name="xl49" xfId="34"/>
    <cellStyle name="xl52" xfId="35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I20"/>
  <sheetViews>
    <sheetView showGridLines="0" tabSelected="1" workbookViewId="0">
      <pane ySplit="5" topLeftCell="A6" activePane="bottomLeft" state="frozen"/>
      <selection pane="bottomLeft" activeCell="L8" sqref="L8"/>
    </sheetView>
  </sheetViews>
  <sheetFormatPr defaultRowHeight="15" x14ac:dyDescent="0.25"/>
  <cols>
    <col min="1" max="1" width="52.140625" style="1" customWidth="1"/>
    <col min="2" max="5" width="21.42578125" style="1" customWidth="1"/>
    <col min="6" max="6" width="19.7109375" style="1" customWidth="1"/>
    <col min="7" max="7" width="21" style="1" customWidth="1"/>
    <col min="8" max="8" width="21.140625" style="1" customWidth="1"/>
    <col min="9" max="9" width="18.5703125" style="1" customWidth="1"/>
    <col min="10" max="16384" width="9.140625" style="1"/>
  </cols>
  <sheetData>
    <row r="1" spans="1:9" ht="15.75" customHeight="1" x14ac:dyDescent="0.25">
      <c r="A1" s="3"/>
      <c r="B1" s="3"/>
      <c r="C1" s="3"/>
      <c r="D1" s="3"/>
      <c r="E1" s="3"/>
      <c r="F1" s="3"/>
      <c r="G1" s="3"/>
    </row>
    <row r="2" spans="1:9" ht="15.75" customHeight="1" x14ac:dyDescent="0.25">
      <c r="A2" s="16" t="s">
        <v>19</v>
      </c>
      <c r="B2" s="16"/>
      <c r="C2" s="16"/>
      <c r="D2" s="16"/>
      <c r="E2" s="16"/>
      <c r="F2" s="16"/>
      <c r="G2" s="16"/>
      <c r="H2" s="16"/>
      <c r="I2" s="16"/>
    </row>
    <row r="3" spans="1:9" ht="15.75" customHeight="1" x14ac:dyDescent="0.25">
      <c r="A3" s="6"/>
      <c r="B3" s="6"/>
      <c r="C3" s="14"/>
      <c r="D3" s="7"/>
      <c r="E3" s="14"/>
      <c r="F3" s="6"/>
      <c r="G3" s="6"/>
    </row>
    <row r="4" spans="1:9" ht="30" customHeight="1" x14ac:dyDescent="0.25">
      <c r="A4" s="17" t="s">
        <v>12</v>
      </c>
      <c r="B4" s="27" t="s">
        <v>24</v>
      </c>
      <c r="C4" s="27"/>
      <c r="D4" s="28" t="s">
        <v>25</v>
      </c>
      <c r="E4" s="29"/>
      <c r="F4" s="18" t="s">
        <v>20</v>
      </c>
      <c r="G4" s="19"/>
      <c r="H4" s="20" t="s">
        <v>23</v>
      </c>
      <c r="I4" s="21"/>
    </row>
    <row r="5" spans="1:9" ht="53.25" customHeight="1" x14ac:dyDescent="0.25">
      <c r="A5" s="17"/>
      <c r="B5" s="26" t="s">
        <v>15</v>
      </c>
      <c r="C5" s="26" t="s">
        <v>21</v>
      </c>
      <c r="D5" s="15" t="s">
        <v>16</v>
      </c>
      <c r="E5" s="15" t="s">
        <v>22</v>
      </c>
      <c r="F5" s="8" t="s">
        <v>17</v>
      </c>
      <c r="G5" s="8" t="s">
        <v>18</v>
      </c>
      <c r="H5" s="22" t="s">
        <v>17</v>
      </c>
      <c r="I5" s="22" t="s">
        <v>18</v>
      </c>
    </row>
    <row r="6" spans="1:9" ht="51.75" customHeight="1" x14ac:dyDescent="0.25">
      <c r="A6" s="9" t="s">
        <v>0</v>
      </c>
      <c r="B6" s="4">
        <v>58390131.439999998</v>
      </c>
      <c r="C6" s="4">
        <v>12465884.289999999</v>
      </c>
      <c r="D6" s="4">
        <v>58572403.350000001</v>
      </c>
      <c r="E6" s="4">
        <v>9762822.9000000004</v>
      </c>
      <c r="F6" s="10">
        <f>B6-D6</f>
        <v>-182271.91000000387</v>
      </c>
      <c r="G6" s="10">
        <f>B6/D6*100-100</f>
        <v>-0.31119076489116537</v>
      </c>
      <c r="H6" s="23">
        <f>C6-E6</f>
        <v>2703061.3899999987</v>
      </c>
      <c r="I6" s="25">
        <f>C6/E6*100-100</f>
        <v>27.687293088149715</v>
      </c>
    </row>
    <row r="7" spans="1:9" ht="63" customHeight="1" x14ac:dyDescent="0.25">
      <c r="A7" s="9" t="s">
        <v>1</v>
      </c>
      <c r="B7" s="4">
        <v>10616429.189999999</v>
      </c>
      <c r="C7" s="4">
        <v>2240325.12</v>
      </c>
      <c r="D7" s="4">
        <v>10804277.67</v>
      </c>
      <c r="E7" s="4">
        <v>2018416.56</v>
      </c>
      <c r="F7" s="10">
        <f t="shared" ref="F7:F19" si="0">B7-D7</f>
        <v>-187848.48000000045</v>
      </c>
      <c r="G7" s="10">
        <f t="shared" ref="G7:G19" si="1">B7/D7*100-100</f>
        <v>-1.7386491326634115</v>
      </c>
      <c r="H7" s="23">
        <f t="shared" ref="H7:H19" si="2">C7-E7</f>
        <v>221908.56000000006</v>
      </c>
      <c r="I7" s="25">
        <f t="shared" ref="I7:I19" si="3">C7/E7*100-100</f>
        <v>10.994190416273625</v>
      </c>
    </row>
    <row r="8" spans="1:9" ht="60.75" customHeight="1" x14ac:dyDescent="0.25">
      <c r="A8" s="9" t="s">
        <v>2</v>
      </c>
      <c r="B8" s="4">
        <v>70212562.159999996</v>
      </c>
      <c r="C8" s="4">
        <v>12705204.880000001</v>
      </c>
      <c r="D8" s="4">
        <v>78131488.209999993</v>
      </c>
      <c r="E8" s="4">
        <v>8980225.8499999996</v>
      </c>
      <c r="F8" s="10">
        <f t="shared" si="0"/>
        <v>-7918926.049999997</v>
      </c>
      <c r="G8" s="10">
        <f t="shared" si="1"/>
        <v>-10.135383609634687</v>
      </c>
      <c r="H8" s="23">
        <f t="shared" si="2"/>
        <v>3724979.0300000012</v>
      </c>
      <c r="I8" s="25">
        <f t="shared" si="3"/>
        <v>41.479792292751767</v>
      </c>
    </row>
    <row r="9" spans="1:9" ht="62.25" customHeight="1" x14ac:dyDescent="0.25">
      <c r="A9" s="9" t="s">
        <v>3</v>
      </c>
      <c r="B9" s="4">
        <v>22481638.780000001</v>
      </c>
      <c r="C9" s="4">
        <v>3226762.48</v>
      </c>
      <c r="D9" s="4">
        <v>32877291.219999999</v>
      </c>
      <c r="E9" s="4">
        <v>3811771.01</v>
      </c>
      <c r="F9" s="10">
        <f t="shared" si="0"/>
        <v>-10395652.439999998</v>
      </c>
      <c r="G9" s="10">
        <f t="shared" si="1"/>
        <v>-31.619552749759649</v>
      </c>
      <c r="H9" s="23">
        <f t="shared" si="2"/>
        <v>-585008.5299999998</v>
      </c>
      <c r="I9" s="25">
        <f t="shared" si="3"/>
        <v>-15.347420620631667</v>
      </c>
    </row>
    <row r="10" spans="1:9" ht="57" x14ac:dyDescent="0.25">
      <c r="A10" s="9" t="s">
        <v>4</v>
      </c>
      <c r="B10" s="4">
        <v>67169584.299999997</v>
      </c>
      <c r="C10" s="4">
        <v>10290780.34</v>
      </c>
      <c r="D10" s="4">
        <v>39426367</v>
      </c>
      <c r="E10" s="4">
        <v>6093898.7800000003</v>
      </c>
      <c r="F10" s="10">
        <f t="shared" si="0"/>
        <v>27743217.299999997</v>
      </c>
      <c r="G10" s="10">
        <f t="shared" si="1"/>
        <v>70.36716647009348</v>
      </c>
      <c r="H10" s="23">
        <f t="shared" si="2"/>
        <v>4196881.5599999996</v>
      </c>
      <c r="I10" s="25">
        <f t="shared" si="3"/>
        <v>68.870221044268789</v>
      </c>
    </row>
    <row r="11" spans="1:9" ht="91.5" customHeight="1" x14ac:dyDescent="0.25">
      <c r="A11" s="9" t="s">
        <v>5</v>
      </c>
      <c r="B11" s="4">
        <v>10964043.34</v>
      </c>
      <c r="C11" s="4">
        <v>2717945.04</v>
      </c>
      <c r="D11" s="4">
        <v>10449510.6</v>
      </c>
      <c r="E11" s="4">
        <v>2025101.48</v>
      </c>
      <c r="F11" s="10">
        <f t="shared" si="0"/>
        <v>514532.74000000022</v>
      </c>
      <c r="G11" s="10">
        <f t="shared" si="1"/>
        <v>4.9239888803979142</v>
      </c>
      <c r="H11" s="23">
        <f t="shared" si="2"/>
        <v>692843.56</v>
      </c>
      <c r="I11" s="25">
        <f t="shared" si="3"/>
        <v>34.212782265113958</v>
      </c>
    </row>
    <row r="12" spans="1:9" ht="49.5" customHeight="1" x14ac:dyDescent="0.25">
      <c r="A12" s="9" t="s">
        <v>6</v>
      </c>
      <c r="B12" s="4">
        <v>1385243.44</v>
      </c>
      <c r="C12" s="4">
        <v>0</v>
      </c>
      <c r="D12" s="4">
        <v>668007</v>
      </c>
      <c r="E12" s="4">
        <v>89900</v>
      </c>
      <c r="F12" s="10">
        <f t="shared" si="0"/>
        <v>717236.44</v>
      </c>
      <c r="G12" s="10">
        <f t="shared" si="1"/>
        <v>107.36959942036535</v>
      </c>
      <c r="H12" s="23">
        <f t="shared" si="2"/>
        <v>-89900</v>
      </c>
      <c r="I12" s="25">
        <f t="shared" si="3"/>
        <v>-100</v>
      </c>
    </row>
    <row r="13" spans="1:9" ht="54" customHeight="1" x14ac:dyDescent="0.25">
      <c r="A13" s="9" t="s">
        <v>7</v>
      </c>
      <c r="B13" s="4">
        <v>8544693.1099999994</v>
      </c>
      <c r="C13" s="4">
        <v>2175010.9</v>
      </c>
      <c r="D13" s="4">
        <v>7203803.9199999999</v>
      </c>
      <c r="E13" s="4">
        <v>1452072.93</v>
      </c>
      <c r="F13" s="10">
        <f t="shared" si="0"/>
        <v>1340889.1899999995</v>
      </c>
      <c r="G13" s="10">
        <f t="shared" si="1"/>
        <v>18.613626979452818</v>
      </c>
      <c r="H13" s="23">
        <f t="shared" si="2"/>
        <v>722937.97</v>
      </c>
      <c r="I13" s="25">
        <f t="shared" si="3"/>
        <v>49.786615745257393</v>
      </c>
    </row>
    <row r="14" spans="1:9" ht="39" customHeight="1" x14ac:dyDescent="0.25">
      <c r="A14" s="9" t="s">
        <v>13</v>
      </c>
      <c r="B14" s="4">
        <v>612356582.38999999</v>
      </c>
      <c r="C14" s="4">
        <v>140099710.41999999</v>
      </c>
      <c r="D14" s="4">
        <v>552452813.75999999</v>
      </c>
      <c r="E14" s="4">
        <v>137564775.81</v>
      </c>
      <c r="F14" s="10">
        <f t="shared" si="0"/>
        <v>59903768.629999995</v>
      </c>
      <c r="G14" s="10">
        <f t="shared" si="1"/>
        <v>10.84323713047894</v>
      </c>
      <c r="H14" s="23">
        <f t="shared" si="2"/>
        <v>2534934.6099999845</v>
      </c>
      <c r="I14" s="25">
        <f t="shared" si="3"/>
        <v>1.8427207074441299</v>
      </c>
    </row>
    <row r="15" spans="1:9" ht="71.25" x14ac:dyDescent="0.25">
      <c r="A15" s="11" t="s">
        <v>14</v>
      </c>
      <c r="B15" s="4">
        <v>2285679.71</v>
      </c>
      <c r="C15" s="4">
        <v>355519.71</v>
      </c>
      <c r="D15" s="4">
        <v>1254710</v>
      </c>
      <c r="E15" s="4">
        <v>122125</v>
      </c>
      <c r="F15" s="10">
        <f t="shared" si="0"/>
        <v>1030969.71</v>
      </c>
      <c r="G15" s="10">
        <f t="shared" si="1"/>
        <v>82.167967896964228</v>
      </c>
      <c r="H15" s="23">
        <f t="shared" si="2"/>
        <v>233394.71000000002</v>
      </c>
      <c r="I15" s="25">
        <f t="shared" si="3"/>
        <v>191.11132855680654</v>
      </c>
    </row>
    <row r="16" spans="1:9" ht="77.25" customHeight="1" x14ac:dyDescent="0.25">
      <c r="A16" s="9" t="s">
        <v>8</v>
      </c>
      <c r="B16" s="4">
        <v>123943146.47</v>
      </c>
      <c r="C16" s="4">
        <v>24164778.41</v>
      </c>
      <c r="D16" s="4">
        <v>114321692.62</v>
      </c>
      <c r="E16" s="4">
        <v>23984863.449999999</v>
      </c>
      <c r="F16" s="10">
        <f t="shared" si="0"/>
        <v>9621453.849999994</v>
      </c>
      <c r="G16" s="10">
        <f t="shared" si="1"/>
        <v>8.4161226356062286</v>
      </c>
      <c r="H16" s="23">
        <f t="shared" si="2"/>
        <v>179914.96000000089</v>
      </c>
      <c r="I16" s="25">
        <f t="shared" si="3"/>
        <v>0.75011875875408407</v>
      </c>
    </row>
    <row r="17" spans="1:9" ht="76.5" customHeight="1" x14ac:dyDescent="0.25">
      <c r="A17" s="9" t="s">
        <v>9</v>
      </c>
      <c r="B17" s="4">
        <v>75474817.129999995</v>
      </c>
      <c r="C17" s="4">
        <v>15013037.140000001</v>
      </c>
      <c r="D17" s="4">
        <v>59864932</v>
      </c>
      <c r="E17" s="4">
        <v>12437055.560000001</v>
      </c>
      <c r="F17" s="10">
        <f t="shared" si="0"/>
        <v>15609885.129999995</v>
      </c>
      <c r="G17" s="10">
        <f t="shared" si="1"/>
        <v>26.075173909827541</v>
      </c>
      <c r="H17" s="23">
        <f t="shared" si="2"/>
        <v>2575981.58</v>
      </c>
      <c r="I17" s="25">
        <f t="shared" si="3"/>
        <v>20.712149813697536</v>
      </c>
    </row>
    <row r="18" spans="1:9" ht="60" customHeight="1" x14ac:dyDescent="0.25">
      <c r="A18" s="9" t="s">
        <v>10</v>
      </c>
      <c r="B18" s="4">
        <v>2400000</v>
      </c>
      <c r="C18" s="4">
        <v>800397</v>
      </c>
      <c r="D18" s="4">
        <v>2250000</v>
      </c>
      <c r="E18" s="4">
        <v>963900</v>
      </c>
      <c r="F18" s="10">
        <f t="shared" si="0"/>
        <v>150000</v>
      </c>
      <c r="G18" s="10">
        <f t="shared" si="1"/>
        <v>6.6666666666666714</v>
      </c>
      <c r="H18" s="23">
        <f t="shared" si="2"/>
        <v>-163503</v>
      </c>
      <c r="I18" s="25">
        <f t="shared" si="3"/>
        <v>-16.96265172735761</v>
      </c>
    </row>
    <row r="19" spans="1:9" ht="21.75" customHeight="1" x14ac:dyDescent="0.25">
      <c r="A19" s="12" t="s">
        <v>11</v>
      </c>
      <c r="B19" s="5">
        <f>SUM(B6:B18)</f>
        <v>1066224551.46</v>
      </c>
      <c r="C19" s="5">
        <f t="shared" ref="C19:E19" si="4">SUM(C6:C18)</f>
        <v>226255355.72999996</v>
      </c>
      <c r="D19" s="5">
        <f t="shared" si="4"/>
        <v>968277297.35000002</v>
      </c>
      <c r="E19" s="5">
        <f t="shared" si="4"/>
        <v>209306929.32999998</v>
      </c>
      <c r="F19" s="13">
        <f t="shared" si="0"/>
        <v>97947254.110000014</v>
      </c>
      <c r="G19" s="13">
        <f t="shared" si="1"/>
        <v>10.115620223469463</v>
      </c>
      <c r="H19" s="24">
        <f t="shared" si="2"/>
        <v>16948426.399999976</v>
      </c>
      <c r="I19" s="30">
        <f t="shared" si="3"/>
        <v>8.0974033942653421</v>
      </c>
    </row>
    <row r="20" spans="1:9" ht="12.75" customHeight="1" x14ac:dyDescent="0.25">
      <c r="A20" s="2"/>
      <c r="B20" s="2"/>
      <c r="C20" s="2"/>
      <c r="D20" s="2"/>
      <c r="E20" s="2"/>
    </row>
  </sheetData>
  <mergeCells count="6">
    <mergeCell ref="H4:I4"/>
    <mergeCell ref="A2:I2"/>
    <mergeCell ref="B4:C4"/>
    <mergeCell ref="D4:E4"/>
    <mergeCell ref="A4:A5"/>
    <mergeCell ref="F4:G4"/>
  </mergeCells>
  <pageMargins left="0.78749999999999998" right="0.59027779999999996" top="0.59027779999999996" bottom="0.59027779999999996" header="0.39374999999999999" footer="0.51180550000000002"/>
  <pageSetup paperSize="9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AB17BB84-D5BF-40C0-A932-3296F6AB2DA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МП</vt:lpstr>
      <vt:lpstr>МП!Заголовки_для_печати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Фёдоровна Пахова</dc:creator>
  <cp:lastModifiedBy>Пахова Татьяна</cp:lastModifiedBy>
  <dcterms:created xsi:type="dcterms:W3CDTF">2019-10-17T07:36:04Z</dcterms:created>
  <dcterms:modified xsi:type="dcterms:W3CDTF">2020-10-24T08:41:53Z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МП по мероприятиям (копия от 13.03.2019 10_33_24).xlsx</vt:lpwstr>
  </property>
  <property fmtid="{D5CDD505-2E9C-101B-9397-08002B2CF9AE}" pid="3" name="Название отчета">
    <vt:lpwstr>МП по мероприятиям (копия от 13.03.2019 10_33_24).xlsx</vt:lpwstr>
  </property>
  <property fmtid="{D5CDD505-2E9C-101B-9397-08002B2CF9AE}" pid="4" name="Версия клиента">
    <vt:lpwstr>19.1.5.1150</vt:lpwstr>
  </property>
  <property fmtid="{D5CDD505-2E9C-101B-9397-08002B2CF9AE}" pid="5" name="Версия базы">
    <vt:lpwstr>19.1.1302.5848234</vt:lpwstr>
  </property>
  <property fmtid="{D5CDD505-2E9C-101B-9397-08002B2CF9AE}" pid="6" name="Тип сервера">
    <vt:lpwstr>MSSQL</vt:lpwstr>
  </property>
  <property fmtid="{D5CDD505-2E9C-101B-9397-08002B2CF9AE}" pid="7" name="Сервер">
    <vt:lpwstr>WIN-12VR47UHLGE</vt:lpwstr>
  </property>
  <property fmtid="{D5CDD505-2E9C-101B-9397-08002B2CF9AE}" pid="8" name="База">
    <vt:lpwstr>budget_ks_19</vt:lpwstr>
  </property>
  <property fmtid="{D5CDD505-2E9C-101B-9397-08002B2CF9AE}" pid="9" name="Пользователь">
    <vt:lpwstr>boptf</vt:lpwstr>
  </property>
  <property fmtid="{D5CDD505-2E9C-101B-9397-08002B2CF9AE}" pid="10" name="Шаблон">
    <vt:lpwstr>sqr_rosp_svod2016</vt:lpwstr>
  </property>
  <property fmtid="{D5CDD505-2E9C-101B-9397-08002B2CF9AE}" pid="11" name="Локальная база">
    <vt:lpwstr>используется</vt:lpwstr>
  </property>
</Properties>
</file>